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8800" windowHeight="11700" tabRatio="715"/>
  </bookViews>
  <sheets>
    <sheet name="Le, Tini (Le, Baotram)" sheetId="38" r:id="rId1"/>
  </sheets>
  <externalReferences>
    <externalReference r:id="rId2"/>
  </externalReferences>
  <definedNames>
    <definedName name="_xlnm._FilterDatabase" localSheetId="0" hidden="1">'Le, Tini (Le, Baotram)'!$A$11:$Q$12</definedName>
    <definedName name="Description" localSheetId="0">#REF!</definedName>
    <definedName name="Description">#REF!</definedName>
    <definedName name="expense">'[1]LHINS COA - Do Not Adjust'!$B$2:$B$32</definedName>
    <definedName name="List" localSheetId="0">#REF!</definedName>
    <definedName name="List">#REF!</definedName>
    <definedName name="_xlnm.Print_Area" localSheetId="0">'Le, Tini (Le, Baotram)'!$A$4:$Q$12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E13" i="38" l="1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12" i="38"/>
  <c r="N22" i="38"/>
  <c r="Q22" i="38" s="1"/>
  <c r="N23" i="38"/>
  <c r="Q23" i="38" s="1"/>
  <c r="N24" i="38"/>
  <c r="Q24" i="38" s="1"/>
  <c r="N25" i="38"/>
  <c r="Q25" i="38" s="1"/>
  <c r="N26" i="38"/>
  <c r="Q26" i="38" s="1"/>
  <c r="N27" i="38"/>
  <c r="Q27" i="38" s="1"/>
  <c r="N28" i="38"/>
  <c r="Q28" i="38" s="1"/>
  <c r="N29" i="38"/>
  <c r="Q29" i="38" s="1"/>
  <c r="N21" i="38"/>
  <c r="Q21" i="38" s="1"/>
  <c r="N20" i="38"/>
  <c r="Q20" i="38" s="1"/>
  <c r="N19" i="38"/>
  <c r="Q19" i="38" s="1"/>
  <c r="N18" i="38"/>
  <c r="Q18" i="38" s="1"/>
  <c r="N17" i="38"/>
  <c r="Q17" i="38" s="1"/>
  <c r="N16" i="38"/>
  <c r="Q16" i="38" s="1"/>
  <c r="N15" i="38"/>
  <c r="Q15" i="38" s="1"/>
  <c r="N14" i="38"/>
  <c r="Q14" i="38" s="1"/>
  <c r="N13" i="38"/>
  <c r="Q13" i="38" s="1"/>
  <c r="N12" i="38" l="1"/>
  <c r="Q12" i="38" s="1"/>
  <c r="B12" i="38" l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</calcChain>
</file>

<file path=xl/sharedStrings.xml><?xml version="1.0" encoding="utf-8"?>
<sst xmlns="http://schemas.openxmlformats.org/spreadsheetml/2006/main" count="168" uniqueCount="44">
  <si>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</si>
  <si>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</si>
  <si>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</si>
  <si>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</si>
  <si>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</si>
  <si>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</si>
  <si>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</si>
  <si>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</si>
  <si>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</si>
  <si>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</si>
  <si>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</si>
  <si>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</si>
  <si>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</si>
  <si>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</si>
  <si>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</si>
  <si>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</si>
  <si>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</si>
  <si>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</si>
  <si>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</si>
  <si>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</si>
  <si>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</si>
  <si>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</si>
  <si>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</si>
  <si>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</si>
  <si>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</si>
  <si>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</si>
  <si>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</si>
  <si>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</si>
  <si>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</si>
  <si>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</si>
  <si>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</si>
  <si>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</si>
  <si>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</si>
  <si>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</si>
  <si>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</si>
  <si>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</si>
  <si>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Tini Le</t>
  </si>
  <si>
    <t>VP, Home &amp; Community Care</t>
  </si>
  <si>
    <t>NIL</t>
  </si>
  <si>
    <t>HCCSS Central Expense Report</t>
  </si>
  <si>
    <t>250 Dundas St. West, Toronto, ON</t>
  </si>
  <si>
    <t>CLHIN-11 Allstate Parkway, Suite 500, Markham, ON</t>
  </si>
  <si>
    <t>CLHIN-1100 Gorham St. Unit 1, Newmarket, ON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</si>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</sst>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</cellStyleXfs>
  <cellXfs count="19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/>
    <xf numFmtId="43" fontId="11" fillId="0" borderId="0" xfId="42" applyFont="1" applyFill="1"/>
  </cellXfs>
  <cellStyles count="43">
    <cellStyle name="Comma" xfId="42" builtinId="3"/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1"/>
  <sheetViews>
    <sheetView tabSelected="1" zoomScaleNormal="100" workbookViewId="0">
      <selection activeCell="B5" sqref="B5"/>
    </sheetView>
  </sheetViews>
  <sheetFormatPr defaultColWidth="9.140625" defaultRowHeight="12.75" x14ac:dyDescent="0.2"/>
  <cols>
    <col min="1" max="1" width="14.42578125" style="1" customWidth="1"/>
    <col min="2" max="2" width="27" style="1" customWidth="1"/>
    <col min="3" max="3" width="8.85546875" style="1" bestFit="1" customWidth="1"/>
    <col min="4" max="4" width="11.85546875" style="1" customWidth="1"/>
    <col min="5" max="5" width="13.5703125" style="1" customWidth="1"/>
    <col min="6" max="6" width="30.5703125" style="1" customWidth="1"/>
    <col min="7" max="7" width="11.5703125" style="1" customWidth="1"/>
    <col min="8" max="8" width="11.7109375" style="1" customWidth="1"/>
    <col min="9" max="9" width="11.7109375" style="1" bestFit="1" customWidth="1"/>
    <col min="10" max="10" width="14.7109375" style="1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6" t="s">
        <v>39</v>
      </c>
      <c r="B3" s="10"/>
    </row>
    <row r="4" spans="1:17" x14ac:dyDescent="0.2">
      <c r="A4" s="10"/>
      <c r="B4" s="10"/>
    </row>
    <row r="5" spans="1:17" x14ac:dyDescent="0.2">
      <c r="A5" s="4" t="s">
        <v>2</v>
      </c>
      <c r="B5" s="5" t="s">
        <v>43</v>
      </c>
      <c r="C5" s="3"/>
      <c r="D5" s="3"/>
    </row>
    <row r="6" spans="1:17" x14ac:dyDescent="0.2">
      <c r="A6" s="4" t="s">
        <v>3</v>
      </c>
      <c r="B6" s="5">
        <v>2</v>
      </c>
      <c r="C6" s="7"/>
      <c r="D6" s="3"/>
    </row>
    <row r="7" spans="1:17" x14ac:dyDescent="0.2">
      <c r="A7" s="4" t="s">
        <v>0</v>
      </c>
      <c r="B7" s="4" t="s">
        <v>36</v>
      </c>
      <c r="C7" s="3"/>
      <c r="D7" s="3"/>
    </row>
    <row r="8" spans="1:17" x14ac:dyDescent="0.2">
      <c r="A8" s="4" t="s">
        <v>1</v>
      </c>
      <c r="B8" s="4" t="s">
        <v>37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10" customFormat="1" ht="29.1" customHeight="1" x14ac:dyDescent="0.2">
      <c r="A12" s="9" t="str">
        <f>B7</f>
        <v>Tini Le</v>
      </c>
      <c r="B12" s="11" t="str">
        <f>B8</f>
        <v>VP, Home &amp; Community Care</v>
      </c>
      <c r="C12" s="13"/>
      <c r="D12" s="14">
        <v>44714</v>
      </c>
      <c r="E12" s="14">
        <f>+D12</f>
        <v>44714</v>
      </c>
      <c r="F12" s="8" t="s">
        <v>40</v>
      </c>
      <c r="G12" s="12"/>
      <c r="H12" s="12"/>
      <c r="I12" s="9" t="s">
        <v>38</v>
      </c>
      <c r="J12" s="15">
        <v>35.200000000000003</v>
      </c>
      <c r="K12" s="9" t="s">
        <v>38</v>
      </c>
      <c r="L12" s="9" t="s">
        <v>38</v>
      </c>
      <c r="M12" s="9" t="s">
        <v>38</v>
      </c>
      <c r="N12" s="16">
        <f t="shared" ref="N12" si="0">SUM(I12:M12)</f>
        <v>35.200000000000003</v>
      </c>
      <c r="O12" s="9" t="s">
        <v>38</v>
      </c>
      <c r="P12" s="9" t="s">
        <v>38</v>
      </c>
      <c r="Q12" s="16">
        <f t="shared" ref="Q12" si="1">SUM(N12:P12)</f>
        <v>35.200000000000003</v>
      </c>
    </row>
    <row r="13" spans="1:17" s="10" customFormat="1" ht="29.1" customHeight="1" x14ac:dyDescent="0.2">
      <c r="A13" s="9" t="str">
        <f>+A12</f>
        <v>Tini Le</v>
      </c>
      <c r="B13" s="11" t="str">
        <f>+B12</f>
        <v>VP, Home &amp; Community Care</v>
      </c>
      <c r="C13" s="13"/>
      <c r="D13" s="14">
        <v>44718</v>
      </c>
      <c r="E13" s="14">
        <f t="shared" ref="E13:E29" si="2">+D13</f>
        <v>44718</v>
      </c>
      <c r="F13" s="8" t="s">
        <v>40</v>
      </c>
      <c r="G13" s="12"/>
      <c r="H13" s="12"/>
      <c r="I13" s="9" t="s">
        <v>38</v>
      </c>
      <c r="J13" s="15">
        <v>6.92</v>
      </c>
      <c r="K13" s="9" t="s">
        <v>38</v>
      </c>
      <c r="L13" s="9" t="s">
        <v>38</v>
      </c>
      <c r="M13" s="9" t="s">
        <v>38</v>
      </c>
      <c r="N13" s="16">
        <f t="shared" ref="N13:N21" si="3">SUM(I13:M13)</f>
        <v>6.92</v>
      </c>
      <c r="O13" s="9" t="s">
        <v>38</v>
      </c>
      <c r="P13" s="9" t="s">
        <v>38</v>
      </c>
      <c r="Q13" s="16">
        <f t="shared" ref="Q13:Q21" si="4">SUM(N13:P13)</f>
        <v>6.92</v>
      </c>
    </row>
    <row r="14" spans="1:17" s="10" customFormat="1" ht="29.1" customHeight="1" x14ac:dyDescent="0.2">
      <c r="A14" s="9" t="str">
        <f t="shared" ref="A14:A29" si="5">+A13</f>
        <v>Tini Le</v>
      </c>
      <c r="B14" s="11" t="str">
        <f t="shared" ref="B14:B29" si="6">+B13</f>
        <v>VP, Home &amp; Community Care</v>
      </c>
      <c r="C14" s="13"/>
      <c r="D14" s="14">
        <v>44720</v>
      </c>
      <c r="E14" s="14">
        <f t="shared" si="2"/>
        <v>44720</v>
      </c>
      <c r="F14" s="8" t="s">
        <v>40</v>
      </c>
      <c r="G14" s="12"/>
      <c r="H14" s="12"/>
      <c r="I14" s="9" t="s">
        <v>38</v>
      </c>
      <c r="J14" s="15">
        <v>35.200000000000003</v>
      </c>
      <c r="K14" s="9" t="s">
        <v>38</v>
      </c>
      <c r="L14" s="9" t="s">
        <v>38</v>
      </c>
      <c r="M14" s="9" t="s">
        <v>38</v>
      </c>
      <c r="N14" s="16">
        <f t="shared" si="3"/>
        <v>35.200000000000003</v>
      </c>
      <c r="O14" s="9" t="s">
        <v>38</v>
      </c>
      <c r="P14" s="9" t="s">
        <v>38</v>
      </c>
      <c r="Q14" s="16">
        <f t="shared" si="4"/>
        <v>35.200000000000003</v>
      </c>
    </row>
    <row r="15" spans="1:17" s="10" customFormat="1" ht="29.1" customHeight="1" x14ac:dyDescent="0.2">
      <c r="A15" s="9" t="str">
        <f t="shared" si="5"/>
        <v>Tini Le</v>
      </c>
      <c r="B15" s="11" t="str">
        <f t="shared" si="6"/>
        <v>VP, Home &amp; Community Care</v>
      </c>
      <c r="C15" s="13"/>
      <c r="D15" s="14">
        <v>44721</v>
      </c>
      <c r="E15" s="14">
        <f t="shared" si="2"/>
        <v>44721</v>
      </c>
      <c r="F15" s="8" t="s">
        <v>40</v>
      </c>
      <c r="G15" s="12"/>
      <c r="H15" s="12"/>
      <c r="I15" s="9" t="s">
        <v>38</v>
      </c>
      <c r="J15" s="15">
        <v>51.92</v>
      </c>
      <c r="K15" s="9" t="s">
        <v>38</v>
      </c>
      <c r="L15" s="9" t="s">
        <v>38</v>
      </c>
      <c r="M15" s="9" t="s">
        <v>38</v>
      </c>
      <c r="N15" s="16">
        <f t="shared" si="3"/>
        <v>51.92</v>
      </c>
      <c r="O15" s="9" t="s">
        <v>38</v>
      </c>
      <c r="P15" s="9" t="s">
        <v>38</v>
      </c>
      <c r="Q15" s="16">
        <f t="shared" si="4"/>
        <v>51.92</v>
      </c>
    </row>
    <row r="16" spans="1:17" s="10" customFormat="1" ht="29.1" customHeight="1" x14ac:dyDescent="0.2">
      <c r="A16" s="9" t="str">
        <f t="shared" si="5"/>
        <v>Tini Le</v>
      </c>
      <c r="B16" s="11" t="str">
        <f t="shared" si="6"/>
        <v>VP, Home &amp; Community Care</v>
      </c>
      <c r="C16" s="13"/>
      <c r="D16" s="14">
        <v>44728</v>
      </c>
      <c r="E16" s="14">
        <f t="shared" si="2"/>
        <v>44728</v>
      </c>
      <c r="F16" s="8" t="s">
        <v>40</v>
      </c>
      <c r="G16" s="12"/>
      <c r="H16" s="12"/>
      <c r="I16" s="9" t="s">
        <v>38</v>
      </c>
      <c r="J16" s="15">
        <v>60.8</v>
      </c>
      <c r="K16" s="9" t="s">
        <v>38</v>
      </c>
      <c r="L16" s="9" t="s">
        <v>38</v>
      </c>
      <c r="M16" s="9" t="s">
        <v>38</v>
      </c>
      <c r="N16" s="16">
        <f t="shared" si="3"/>
        <v>60.8</v>
      </c>
      <c r="O16" s="9" t="s">
        <v>38</v>
      </c>
      <c r="P16" s="9" t="s">
        <v>38</v>
      </c>
      <c r="Q16" s="16">
        <f t="shared" si="4"/>
        <v>60.8</v>
      </c>
    </row>
    <row r="17" spans="1:18" s="10" customFormat="1" ht="29.1" customHeight="1" x14ac:dyDescent="0.2">
      <c r="A17" s="9" t="str">
        <f t="shared" si="5"/>
        <v>Tini Le</v>
      </c>
      <c r="B17" s="11" t="str">
        <f t="shared" si="6"/>
        <v>VP, Home &amp; Community Care</v>
      </c>
      <c r="C17" s="13"/>
      <c r="D17" s="14">
        <v>44736</v>
      </c>
      <c r="E17" s="14">
        <f t="shared" si="2"/>
        <v>44736</v>
      </c>
      <c r="F17" s="8" t="s">
        <v>40</v>
      </c>
      <c r="G17" s="12"/>
      <c r="H17" s="12"/>
      <c r="I17" s="9" t="s">
        <v>38</v>
      </c>
      <c r="J17" s="15">
        <v>52.8</v>
      </c>
      <c r="K17" s="9" t="s">
        <v>38</v>
      </c>
      <c r="L17" s="9" t="s">
        <v>38</v>
      </c>
      <c r="M17" s="9" t="s">
        <v>38</v>
      </c>
      <c r="N17" s="16">
        <f t="shared" si="3"/>
        <v>52.8</v>
      </c>
      <c r="O17" s="9" t="s">
        <v>38</v>
      </c>
      <c r="P17" s="9" t="s">
        <v>38</v>
      </c>
      <c r="Q17" s="16">
        <f t="shared" si="4"/>
        <v>52.8</v>
      </c>
    </row>
    <row r="18" spans="1:18" s="10" customFormat="1" ht="29.1" customHeight="1" x14ac:dyDescent="0.2">
      <c r="A18" s="9" t="str">
        <f t="shared" si="5"/>
        <v>Tini Le</v>
      </c>
      <c r="B18" s="11" t="str">
        <f t="shared" si="6"/>
        <v>VP, Home &amp; Community Care</v>
      </c>
      <c r="C18" s="13"/>
      <c r="D18" s="14">
        <v>44739</v>
      </c>
      <c r="E18" s="14">
        <f t="shared" si="2"/>
        <v>44739</v>
      </c>
      <c r="F18" s="8" t="s">
        <v>40</v>
      </c>
      <c r="G18" s="12"/>
      <c r="H18" s="12"/>
      <c r="I18" s="9" t="s">
        <v>38</v>
      </c>
      <c r="J18" s="15">
        <v>6.92</v>
      </c>
      <c r="K18" s="9" t="s">
        <v>38</v>
      </c>
      <c r="L18" s="9" t="s">
        <v>38</v>
      </c>
      <c r="M18" s="9" t="s">
        <v>38</v>
      </c>
      <c r="N18" s="16">
        <f t="shared" si="3"/>
        <v>6.92</v>
      </c>
      <c r="O18" s="9" t="s">
        <v>38</v>
      </c>
      <c r="P18" s="9" t="s">
        <v>38</v>
      </c>
      <c r="Q18" s="16">
        <f t="shared" si="4"/>
        <v>6.92</v>
      </c>
    </row>
    <row r="19" spans="1:18" s="10" customFormat="1" ht="29.1" customHeight="1" x14ac:dyDescent="0.2">
      <c r="A19" s="9" t="str">
        <f t="shared" si="5"/>
        <v>Tini Le</v>
      </c>
      <c r="B19" s="11" t="str">
        <f t="shared" si="6"/>
        <v>VP, Home &amp; Community Care</v>
      </c>
      <c r="C19" s="13"/>
      <c r="D19" s="14">
        <v>44741</v>
      </c>
      <c r="E19" s="14">
        <f t="shared" si="2"/>
        <v>44741</v>
      </c>
      <c r="F19" s="8" t="s">
        <v>40</v>
      </c>
      <c r="G19" s="12"/>
      <c r="H19" s="12"/>
      <c r="I19" s="9" t="s">
        <v>38</v>
      </c>
      <c r="J19" s="15">
        <v>35.200000000000003</v>
      </c>
      <c r="K19" s="9" t="s">
        <v>38</v>
      </c>
      <c r="L19" s="9" t="s">
        <v>38</v>
      </c>
      <c r="M19" s="9" t="s">
        <v>38</v>
      </c>
      <c r="N19" s="16">
        <f t="shared" si="3"/>
        <v>35.200000000000003</v>
      </c>
      <c r="O19" s="9" t="s">
        <v>38</v>
      </c>
      <c r="P19" s="9" t="s">
        <v>38</v>
      </c>
      <c r="Q19" s="16">
        <f t="shared" si="4"/>
        <v>35.200000000000003</v>
      </c>
    </row>
    <row r="20" spans="1:18" s="10" customFormat="1" ht="29.1" customHeight="1" x14ac:dyDescent="0.2">
      <c r="A20" s="9" t="str">
        <f t="shared" si="5"/>
        <v>Tini Le</v>
      </c>
      <c r="B20" s="11" t="str">
        <f t="shared" si="6"/>
        <v>VP, Home &amp; Community Care</v>
      </c>
      <c r="C20" s="13"/>
      <c r="D20" s="14">
        <v>44742</v>
      </c>
      <c r="E20" s="14">
        <f t="shared" si="2"/>
        <v>44742</v>
      </c>
      <c r="F20" s="8" t="s">
        <v>40</v>
      </c>
      <c r="G20" s="12"/>
      <c r="H20" s="12"/>
      <c r="I20" s="9" t="s">
        <v>38</v>
      </c>
      <c r="J20" s="15">
        <v>40.880000000000003</v>
      </c>
      <c r="K20" s="9" t="s">
        <v>38</v>
      </c>
      <c r="L20" s="9" t="s">
        <v>38</v>
      </c>
      <c r="M20" s="9" t="s">
        <v>38</v>
      </c>
      <c r="N20" s="16">
        <f t="shared" si="3"/>
        <v>40.880000000000003</v>
      </c>
      <c r="O20" s="9" t="s">
        <v>38</v>
      </c>
      <c r="P20" s="9" t="s">
        <v>38</v>
      </c>
      <c r="Q20" s="16">
        <f t="shared" si="4"/>
        <v>40.880000000000003</v>
      </c>
    </row>
    <row r="21" spans="1:18" s="10" customFormat="1" ht="29.1" customHeight="1" x14ac:dyDescent="0.2">
      <c r="A21" s="9" t="str">
        <f t="shared" si="5"/>
        <v>Tini Le</v>
      </c>
      <c r="B21" s="11" t="str">
        <f t="shared" si="6"/>
        <v>VP, Home &amp; Community Care</v>
      </c>
      <c r="C21" s="13"/>
      <c r="D21" s="14">
        <v>44749</v>
      </c>
      <c r="E21" s="14">
        <f t="shared" si="2"/>
        <v>44749</v>
      </c>
      <c r="F21" s="8" t="s">
        <v>40</v>
      </c>
      <c r="G21" s="12"/>
      <c r="H21" s="12"/>
      <c r="I21" s="9" t="s">
        <v>38</v>
      </c>
      <c r="J21" s="15">
        <v>48.8</v>
      </c>
      <c r="K21" s="9" t="s">
        <v>38</v>
      </c>
      <c r="L21" s="9" t="s">
        <v>38</v>
      </c>
      <c r="M21" s="9" t="s">
        <v>38</v>
      </c>
      <c r="N21" s="16">
        <f t="shared" si="3"/>
        <v>48.8</v>
      </c>
      <c r="O21" s="9" t="s">
        <v>38</v>
      </c>
      <c r="P21" s="9" t="s">
        <v>38</v>
      </c>
      <c r="Q21" s="16">
        <f t="shared" si="4"/>
        <v>48.8</v>
      </c>
    </row>
    <row r="22" spans="1:18" s="10" customFormat="1" ht="29.1" customHeight="1" x14ac:dyDescent="0.2">
      <c r="A22" s="9" t="str">
        <f t="shared" si="5"/>
        <v>Tini Le</v>
      </c>
      <c r="B22" s="11" t="str">
        <f t="shared" si="6"/>
        <v>VP, Home &amp; Community Care</v>
      </c>
      <c r="C22" s="13"/>
      <c r="D22" s="14">
        <v>44750</v>
      </c>
      <c r="E22" s="14">
        <f t="shared" si="2"/>
        <v>44750</v>
      </c>
      <c r="F22" s="8" t="s">
        <v>40</v>
      </c>
      <c r="G22" s="12"/>
      <c r="H22" s="12"/>
      <c r="I22" s="9" t="s">
        <v>38</v>
      </c>
      <c r="J22" s="15">
        <v>6.92</v>
      </c>
      <c r="K22" s="9" t="s">
        <v>38</v>
      </c>
      <c r="L22" s="9" t="s">
        <v>38</v>
      </c>
      <c r="M22" s="9" t="s">
        <v>38</v>
      </c>
      <c r="N22" s="16">
        <f t="shared" ref="N22:N29" si="7">SUM(I22:M22)</f>
        <v>6.92</v>
      </c>
      <c r="O22" s="9" t="s">
        <v>38</v>
      </c>
      <c r="P22" s="9" t="s">
        <v>38</v>
      </c>
      <c r="Q22" s="16">
        <f t="shared" ref="Q22:Q29" si="8">SUM(N22:P22)</f>
        <v>6.92</v>
      </c>
    </row>
    <row r="23" spans="1:18" s="10" customFormat="1" ht="29.1" customHeight="1" x14ac:dyDescent="0.2">
      <c r="A23" s="9" t="str">
        <f t="shared" si="5"/>
        <v>Tini Le</v>
      </c>
      <c r="B23" s="11" t="str">
        <f t="shared" si="6"/>
        <v>VP, Home &amp; Community Care</v>
      </c>
      <c r="C23" s="13"/>
      <c r="D23" s="14">
        <v>44754</v>
      </c>
      <c r="E23" s="14">
        <f t="shared" si="2"/>
        <v>44754</v>
      </c>
      <c r="F23" s="8" t="s">
        <v>40</v>
      </c>
      <c r="G23" s="12"/>
      <c r="H23" s="12"/>
      <c r="I23" s="9" t="s">
        <v>38</v>
      </c>
      <c r="J23" s="15">
        <v>6.92</v>
      </c>
      <c r="K23" s="9" t="s">
        <v>38</v>
      </c>
      <c r="L23" s="9" t="s">
        <v>38</v>
      </c>
      <c r="M23" s="9" t="s">
        <v>38</v>
      </c>
      <c r="N23" s="16">
        <f t="shared" si="7"/>
        <v>6.92</v>
      </c>
      <c r="O23" s="9" t="s">
        <v>38</v>
      </c>
      <c r="P23" s="9" t="s">
        <v>38</v>
      </c>
      <c r="Q23" s="16">
        <f t="shared" si="8"/>
        <v>6.92</v>
      </c>
    </row>
    <row r="24" spans="1:18" s="10" customFormat="1" ht="29.1" customHeight="1" x14ac:dyDescent="0.2">
      <c r="A24" s="9" t="str">
        <f t="shared" si="5"/>
        <v>Tini Le</v>
      </c>
      <c r="B24" s="11" t="str">
        <f t="shared" si="6"/>
        <v>VP, Home &amp; Community Care</v>
      </c>
      <c r="C24" s="13"/>
      <c r="D24" s="14">
        <v>44756</v>
      </c>
      <c r="E24" s="14">
        <f t="shared" si="2"/>
        <v>44756</v>
      </c>
      <c r="F24" s="8" t="s">
        <v>40</v>
      </c>
      <c r="G24" s="12"/>
      <c r="H24" s="12"/>
      <c r="I24" s="9" t="s">
        <v>38</v>
      </c>
      <c r="J24" s="15">
        <v>52.8</v>
      </c>
      <c r="K24" s="9" t="s">
        <v>38</v>
      </c>
      <c r="L24" s="9" t="s">
        <v>38</v>
      </c>
      <c r="M24" s="9" t="s">
        <v>38</v>
      </c>
      <c r="N24" s="16">
        <f t="shared" si="7"/>
        <v>52.8</v>
      </c>
      <c r="O24" s="9" t="s">
        <v>38</v>
      </c>
      <c r="P24" s="9" t="s">
        <v>38</v>
      </c>
      <c r="Q24" s="16">
        <f t="shared" si="8"/>
        <v>52.8</v>
      </c>
    </row>
    <row r="25" spans="1:18" s="10" customFormat="1" ht="29.1" customHeight="1" x14ac:dyDescent="0.2">
      <c r="A25" s="9" t="str">
        <f t="shared" si="5"/>
        <v>Tini Le</v>
      </c>
      <c r="B25" s="11" t="str">
        <f t="shared" si="6"/>
        <v>VP, Home &amp; Community Care</v>
      </c>
      <c r="C25" s="13"/>
      <c r="D25" s="14">
        <v>44767</v>
      </c>
      <c r="E25" s="14">
        <f t="shared" si="2"/>
        <v>44767</v>
      </c>
      <c r="F25" s="8" t="s">
        <v>40</v>
      </c>
      <c r="G25" s="12"/>
      <c r="H25" s="12"/>
      <c r="I25" s="9" t="s">
        <v>38</v>
      </c>
      <c r="J25" s="15">
        <v>6.92</v>
      </c>
      <c r="K25" s="9" t="s">
        <v>38</v>
      </c>
      <c r="L25" s="9" t="s">
        <v>38</v>
      </c>
      <c r="M25" s="9" t="s">
        <v>38</v>
      </c>
      <c r="N25" s="16">
        <f t="shared" si="7"/>
        <v>6.92</v>
      </c>
      <c r="O25" s="9" t="s">
        <v>38</v>
      </c>
      <c r="P25" s="9" t="s">
        <v>38</v>
      </c>
      <c r="Q25" s="16">
        <f t="shared" si="8"/>
        <v>6.92</v>
      </c>
    </row>
    <row r="26" spans="1:18" s="10" customFormat="1" ht="29.1" customHeight="1" x14ac:dyDescent="0.2">
      <c r="A26" s="9" t="str">
        <f t="shared" si="5"/>
        <v>Tini Le</v>
      </c>
      <c r="B26" s="11" t="str">
        <f t="shared" si="6"/>
        <v>VP, Home &amp; Community Care</v>
      </c>
      <c r="C26" s="13"/>
      <c r="D26" s="14">
        <v>44790</v>
      </c>
      <c r="E26" s="14">
        <f t="shared" si="2"/>
        <v>44790</v>
      </c>
      <c r="F26" s="8" t="s">
        <v>40</v>
      </c>
      <c r="G26" s="12"/>
      <c r="H26" s="12"/>
      <c r="I26" s="9" t="s">
        <v>38</v>
      </c>
      <c r="J26" s="15">
        <v>6.92</v>
      </c>
      <c r="K26" s="9" t="s">
        <v>38</v>
      </c>
      <c r="L26" s="9" t="s">
        <v>38</v>
      </c>
      <c r="M26" s="9" t="s">
        <v>38</v>
      </c>
      <c r="N26" s="16">
        <f t="shared" si="7"/>
        <v>6.92</v>
      </c>
      <c r="O26" s="9" t="s">
        <v>38</v>
      </c>
      <c r="P26" s="9" t="s">
        <v>38</v>
      </c>
      <c r="Q26" s="16">
        <f t="shared" si="8"/>
        <v>6.92</v>
      </c>
    </row>
    <row r="27" spans="1:18" s="10" customFormat="1" ht="29.1" customHeight="1" x14ac:dyDescent="0.2">
      <c r="A27" s="9" t="str">
        <f t="shared" si="5"/>
        <v>Tini Le</v>
      </c>
      <c r="B27" s="11" t="str">
        <f t="shared" si="6"/>
        <v>VP, Home &amp; Community Care</v>
      </c>
      <c r="C27" s="13"/>
      <c r="D27" s="14">
        <v>44791</v>
      </c>
      <c r="E27" s="14">
        <f t="shared" si="2"/>
        <v>44791</v>
      </c>
      <c r="F27" s="8" t="s">
        <v>41</v>
      </c>
      <c r="G27" s="12"/>
      <c r="H27" s="12"/>
      <c r="I27" s="9" t="s">
        <v>38</v>
      </c>
      <c r="J27" s="15">
        <v>52.8</v>
      </c>
      <c r="K27" s="9" t="s">
        <v>38</v>
      </c>
      <c r="L27" s="9" t="s">
        <v>38</v>
      </c>
      <c r="M27" s="9" t="s">
        <v>38</v>
      </c>
      <c r="N27" s="16">
        <f t="shared" si="7"/>
        <v>52.8</v>
      </c>
      <c r="O27" s="9" t="s">
        <v>38</v>
      </c>
      <c r="P27" s="9" t="s">
        <v>38</v>
      </c>
      <c r="Q27" s="16">
        <f t="shared" si="8"/>
        <v>52.8</v>
      </c>
    </row>
    <row r="28" spans="1:18" s="10" customFormat="1" ht="29.1" customHeight="1" x14ac:dyDescent="0.2">
      <c r="A28" s="9" t="str">
        <f t="shared" si="5"/>
        <v>Tini Le</v>
      </c>
      <c r="B28" s="11" t="str">
        <f t="shared" si="6"/>
        <v>VP, Home &amp; Community Care</v>
      </c>
      <c r="C28" s="13"/>
      <c r="D28" s="14">
        <v>44796</v>
      </c>
      <c r="E28" s="14">
        <f t="shared" si="2"/>
        <v>44796</v>
      </c>
      <c r="F28" s="8" t="s">
        <v>42</v>
      </c>
      <c r="G28" s="12"/>
      <c r="H28" s="12"/>
      <c r="I28" s="9" t="s">
        <v>38</v>
      </c>
      <c r="J28" s="15">
        <v>35.200000000000003</v>
      </c>
      <c r="K28" s="9" t="s">
        <v>38</v>
      </c>
      <c r="L28" s="9" t="s">
        <v>38</v>
      </c>
      <c r="M28" s="9" t="s">
        <v>38</v>
      </c>
      <c r="N28" s="16">
        <f t="shared" si="7"/>
        <v>35.200000000000003</v>
      </c>
      <c r="O28" s="9" t="s">
        <v>38</v>
      </c>
      <c r="P28" s="9" t="s">
        <v>38</v>
      </c>
      <c r="Q28" s="16">
        <f t="shared" si="8"/>
        <v>35.200000000000003</v>
      </c>
    </row>
    <row r="29" spans="1:18" s="10" customFormat="1" ht="29.1" customHeight="1" x14ac:dyDescent="0.2">
      <c r="A29" s="9" t="str">
        <f t="shared" si="5"/>
        <v>Tini Le</v>
      </c>
      <c r="B29" s="11" t="str">
        <f t="shared" si="6"/>
        <v>VP, Home &amp; Community Care</v>
      </c>
      <c r="C29" s="13"/>
      <c r="D29" s="14">
        <v>44797</v>
      </c>
      <c r="E29" s="14">
        <f t="shared" si="2"/>
        <v>44797</v>
      </c>
      <c r="F29" s="8" t="s">
        <v>42</v>
      </c>
      <c r="G29" s="12"/>
      <c r="H29" s="12"/>
      <c r="I29" s="9" t="s">
        <v>38</v>
      </c>
      <c r="J29" s="15">
        <v>60.8</v>
      </c>
      <c r="K29" s="9" t="s">
        <v>38</v>
      </c>
      <c r="L29" s="9" t="s">
        <v>38</v>
      </c>
      <c r="M29" s="9" t="s">
        <v>38</v>
      </c>
      <c r="N29" s="16">
        <f t="shared" si="7"/>
        <v>60.8</v>
      </c>
      <c r="O29" s="9" t="s">
        <v>38</v>
      </c>
      <c r="P29" s="9" t="s">
        <v>38</v>
      </c>
      <c r="Q29" s="16">
        <f t="shared" si="8"/>
        <v>60.8</v>
      </c>
    </row>
    <row r="31" spans="1:18" x14ac:dyDescent="0.2">
      <c r="Q31" s="17"/>
      <c r="R31" s="18"/>
    </row>
  </sheetData>
  <pageMargins left="0.7" right="0.7" top="0.75" bottom="0.75" header="0.3" footer="0.3"/>
  <pageSetup scale="48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45A00-586D-4179-B72E-77A739EDCC84}">
  <ds:schemaRefs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Le, Tini (Le, Baotram)</vt:lpstr>
      <vt:lpstr>'Le, Tini (Le, Baotram)'!Print_Area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2022-11-02T01:57:43Z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